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ne\piasekr\Desktop\Koszyki\50246115 - Zawory i zasuwy\"/>
    </mc:Choice>
  </mc:AlternateContent>
  <xr:revisionPtr revIDLastSave="0" documentId="13_ncr:1_{879941E9-6955-418D-8159-4D097F7253F5}" xr6:coauthVersionLast="47" xr6:coauthVersionMax="47" xr10:uidLastSave="{00000000-0000-0000-0000-000000000000}"/>
  <bookViews>
    <workbookView xWindow="-57720" yWindow="-120" windowWidth="29040" windowHeight="15720" xr2:uid="{265705A8-BF17-442B-B009-99BE83CDB5FA}"/>
  </bookViews>
  <sheets>
    <sheet name="Arkusz1" sheetId="1" r:id="rId1"/>
  </sheets>
  <definedNames>
    <definedName name="_xlnm._FilterDatabase" localSheetId="0" hidden="1">Arkusz1!$C$1:$C$55</definedName>
    <definedName name="DATA1">Arkusz1!#REF!</definedName>
    <definedName name="DATA10">Arkusz1!#REF!</definedName>
    <definedName name="DATA11">Arkusz1!#REF!</definedName>
    <definedName name="DATA12">Arkusz1!#REF!</definedName>
    <definedName name="DATA13">Arkusz1!#REF!</definedName>
    <definedName name="DATA14">Arkusz1!#REF!</definedName>
    <definedName name="DATA15">Arkusz1!#REF!</definedName>
    <definedName name="DATA16">Arkusz1!#REF!</definedName>
    <definedName name="DATA17">Arkusz1!#REF!</definedName>
    <definedName name="DATA18">Arkusz1!#REF!</definedName>
    <definedName name="DATA19">Arkusz1!$E$2:$E$55</definedName>
    <definedName name="DATA2">Arkusz1!#REF!</definedName>
    <definedName name="DATA20">Arkusz1!$F$2:$F$55</definedName>
    <definedName name="DATA21">Arkusz1!$G$2:$G$55</definedName>
    <definedName name="DATA22">Arkusz1!#REF!</definedName>
    <definedName name="DATA23">Arkusz1!#REF!</definedName>
    <definedName name="DATA3">Arkusz1!#REF!</definedName>
    <definedName name="DATA4">Arkusz1!#REF!</definedName>
    <definedName name="DATA5">Arkusz1!$A$2:$A$55</definedName>
    <definedName name="DATA6">Arkusz1!$B$2:$B$55</definedName>
    <definedName name="DATA7">Arkusz1!$C$2:$C$55</definedName>
    <definedName name="DATA8">Arkusz1!#REF!</definedName>
    <definedName name="DATA9">Arkusz1!#REF!</definedName>
    <definedName name="TEST0">Arkusz1!$A$2:$G$55</definedName>
    <definedName name="TESTHKEY">Arkusz1!$E$1:$G$1</definedName>
    <definedName name="TESTKEYS">Arkusz1!$A$2:$C$55</definedName>
    <definedName name="TESTVKEY">Arkusz1!$A$1:$C$1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6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2" i="1"/>
</calcChain>
</file>

<file path=xl/sharedStrings.xml><?xml version="1.0" encoding="utf-8"?>
<sst xmlns="http://schemas.openxmlformats.org/spreadsheetml/2006/main" count="282" uniqueCount="176">
  <si>
    <t>K03-042452</t>
  </si>
  <si>
    <t>Zasuwa 16" 300RF A216WCB/A182F6A</t>
  </si>
  <si>
    <t>SZT</t>
  </si>
  <si>
    <t>K03-039053</t>
  </si>
  <si>
    <t>Zasuwa 3/4" 800SW A105/A182F6A</t>
  </si>
  <si>
    <t>K03-042436</t>
  </si>
  <si>
    <t>Zasuwa 12" 150 RF A216WCB/A182F6A</t>
  </si>
  <si>
    <t>K03-042437</t>
  </si>
  <si>
    <t>Zasuwa 14" 150 RF A216WCB/A182F6A</t>
  </si>
  <si>
    <t>K03-064815</t>
  </si>
  <si>
    <t>Zasuwa klin 12" 300 RF A216WCB przekł rę</t>
  </si>
  <si>
    <t>K03-042451</t>
  </si>
  <si>
    <t>Zasuwa 14" 300RF RF A216WCB/A182F6A</t>
  </si>
  <si>
    <t>K03-042457</t>
  </si>
  <si>
    <t>Zasuwa 3/4" 800SW A182F11/A182F6A</t>
  </si>
  <si>
    <t>K03-042483</t>
  </si>
  <si>
    <t>Zawór 3/4" 800SW A105/A182F6A</t>
  </si>
  <si>
    <t>K03-132409</t>
  </si>
  <si>
    <t>Zawór grzyb  1" 800 SW A182 F304 Tr12</t>
  </si>
  <si>
    <t>K03-058735</t>
  </si>
  <si>
    <t>Zawór zwr 4" 300 RF A216WCB/A182F6A</t>
  </si>
  <si>
    <t>K03-079015</t>
  </si>
  <si>
    <t>Zasuwa 10" 600 RF A216WCB Tr5/Stell-HF</t>
  </si>
  <si>
    <t>K03-082552</t>
  </si>
  <si>
    <t>Zasuwa 3" 300 RF A352LCB/A182F304</t>
  </si>
  <si>
    <t>K03-082557</t>
  </si>
  <si>
    <t>Zasuwa 4" 300 RF A352LCB/A182F304</t>
  </si>
  <si>
    <t>K03-086297</t>
  </si>
  <si>
    <t>Zasuwa 6" 300 RF A216WCB/TRIM8</t>
  </si>
  <si>
    <t>K03-098675</t>
  </si>
  <si>
    <t>Zasuwa klin 1 1/2" 800 SW A105</t>
  </si>
  <si>
    <t>K03-098676</t>
  </si>
  <si>
    <t>Zasuwa klin 1" 800 SW A105</t>
  </si>
  <si>
    <t>K03-098825</t>
  </si>
  <si>
    <t>Zasuwa klin 8" 150 RF A216 WCB</t>
  </si>
  <si>
    <t>K03-098826</t>
  </si>
  <si>
    <t>Zasuwa klin 18" 150 RF A216 WCB</t>
  </si>
  <si>
    <t>K03-098852</t>
  </si>
  <si>
    <t>Zasuwa klin 20" 150 RF A216 WCB</t>
  </si>
  <si>
    <t>K03-098862</t>
  </si>
  <si>
    <t>Zawór zwr 6" 150 RF A216 WCB</t>
  </si>
  <si>
    <t>K03-098864</t>
  </si>
  <si>
    <t>Zawór zwr 10" 150 RF A216 WCB</t>
  </si>
  <si>
    <t>K03-033644</t>
  </si>
  <si>
    <t>Zasuwa klin 3/4" 800 SW A105/F6HF Tr5</t>
  </si>
  <si>
    <t>K03-098892</t>
  </si>
  <si>
    <t>Zasuwa klin 6" 150 RF A216 WCB</t>
  </si>
  <si>
    <t>K03-098893</t>
  </si>
  <si>
    <t>Zasuwa klin 4" 150 RF A216 WCB</t>
  </si>
  <si>
    <t>K03-098908</t>
  </si>
  <si>
    <t>Zasuwa klin 10" 150 RF A216 WCB</t>
  </si>
  <si>
    <t>K03-098935</t>
  </si>
  <si>
    <t>Zasuwa klin 20" 300  RF A216WCB F6HF Nr8</t>
  </si>
  <si>
    <t>K06-005105</t>
  </si>
  <si>
    <t>Zasuwa klin 1" 800 SW A105/F6HF Tr5</t>
  </si>
  <si>
    <t>K03-099002</t>
  </si>
  <si>
    <t>Zawór zwr 8" 300 RF A182F6A A216WCB</t>
  </si>
  <si>
    <t>K03-099006</t>
  </si>
  <si>
    <t>Zasuwa 8" 600 RF Stell-HF Nr5 A216WCB</t>
  </si>
  <si>
    <t>K03-099120</t>
  </si>
  <si>
    <t>Zasuwa 1" 800 SW A350 LF2 F304 - L.HF</t>
  </si>
  <si>
    <t>K03-099121</t>
  </si>
  <si>
    <t>Zasuwa 3/4" 800 SW A350 LF2 F304 - L.HF</t>
  </si>
  <si>
    <t>K03-132173</t>
  </si>
  <si>
    <t>Zasuwa 14" 300 RF A352LCB Tr12</t>
  </si>
  <si>
    <t>K03-099302</t>
  </si>
  <si>
    <t>Zasuwa 6" 300 RF A351CF8M</t>
  </si>
  <si>
    <t>K03-099345</t>
  </si>
  <si>
    <t>Zasuwa 12" 300 RF A352 LCB TRIM12</t>
  </si>
  <si>
    <t>K03-099346</t>
  </si>
  <si>
    <t>Zasuwa 10" 300 RF A352 LCB TRIM12</t>
  </si>
  <si>
    <t>K03-099347</t>
  </si>
  <si>
    <t>Zasuwa 8" 300 RF A352 LCB TRIM12</t>
  </si>
  <si>
    <t>K03-099348</t>
  </si>
  <si>
    <t>Zasuwa 6" 300 RF A352 LCB TRIM12</t>
  </si>
  <si>
    <t>K03-099181</t>
  </si>
  <si>
    <t>Zawór 6" 300 RF A352LC3/TRIM12</t>
  </si>
  <si>
    <t>K03-099352</t>
  </si>
  <si>
    <t>Zasuwa 2" 300 RF A352 LCB TRIM12</t>
  </si>
  <si>
    <t>K03-114694</t>
  </si>
  <si>
    <t>Zasuwa 8" 300 RF A216WCB Trim8 WO2</t>
  </si>
  <si>
    <t>K03-114695</t>
  </si>
  <si>
    <t>Zasuwa 2" 300 RF A351CF8 trim 12</t>
  </si>
  <si>
    <t>K03-114696</t>
  </si>
  <si>
    <t>Zasuwa 4" 300 RF A351 CF8 trim 12</t>
  </si>
  <si>
    <t>K03-042484</t>
  </si>
  <si>
    <t>Zawór 1" 800SW A105/A182F6A</t>
  </si>
  <si>
    <t>K03-128795</t>
  </si>
  <si>
    <t>Zawór zap. 1" 800 SW A105 Tr5</t>
  </si>
  <si>
    <t>K03-129252</t>
  </si>
  <si>
    <t>Zasuwa klin 6" 600 RF A216WCB/Tr5 NACE</t>
  </si>
  <si>
    <t>K06-017673</t>
  </si>
  <si>
    <t>Zasuwa 4" 300 RF A216 TRIM8</t>
  </si>
  <si>
    <t>K06-017675</t>
  </si>
  <si>
    <t>Zasuwa 3" 150 RF A216WCB TRIM8</t>
  </si>
  <si>
    <t>K06-017677</t>
  </si>
  <si>
    <t>Zasuwa 2" 300 RF A216WCB Tr8</t>
  </si>
  <si>
    <t>K03-000056</t>
  </si>
  <si>
    <t>Zasuwa 2" 150 RF A216WCB F6-HF Trim8</t>
  </si>
  <si>
    <t>K03-132941</t>
  </si>
  <si>
    <t>Zawór czopowy 6" 150 RF L280 CS/monel</t>
  </si>
  <si>
    <t>K03-132942</t>
  </si>
  <si>
    <t>Zawór czopowy 4" 150 RF L240 CS/monel</t>
  </si>
  <si>
    <t>K03-132870</t>
  </si>
  <si>
    <t>Zawór zwr 8" 600 RF A216WCB F6</t>
  </si>
  <si>
    <t>K03-132867</t>
  </si>
  <si>
    <t>Zawór 3/4" 600 RF A105 Tr5 Stell. - HF</t>
  </si>
  <si>
    <t>K03-132866</t>
  </si>
  <si>
    <t>Zawór zwr 4" 150 RF A216WCB/MONEL Tr9</t>
  </si>
  <si>
    <t>Ilość</t>
  </si>
  <si>
    <t>L.P.</t>
  </si>
  <si>
    <t>Indeks</t>
  </si>
  <si>
    <t>Nazwa</t>
  </si>
  <si>
    <t>Jednostka miary</t>
  </si>
  <si>
    <t>Opis pozycji dostawcy</t>
  </si>
  <si>
    <t>Termin dostawy w tygodniach od daty otrzymania zamówienia.</t>
  </si>
  <si>
    <t>Opis pozycji</t>
  </si>
  <si>
    <t>Zasuwa 2" 150 RF A216 Gr. WCB F6 HF Trim No 8; Badanie udarności (KV=min.27J)  w temp.-29°C</t>
  </si>
  <si>
    <t>Zasuwa 3/4" 800 S.W. A105, Stell. -HF Trim No 5; Badanie udarności (KV=min.27J)  w temp.-29°C</t>
  </si>
  <si>
    <t>Zasuwa 3/4" 800 S.W. A105 F6 HF Trim No 8; Badanie udarności (KV=min.27J)  w temp.-29°C</t>
  </si>
  <si>
    <t>Zasuwa 3/4" 800 S.W. A182 Gr. F11, Cl.2, F6. - HF Trim No 8; Badanie udarności (KV=min.27J)  w temp.-29°C</t>
  </si>
  <si>
    <t>Zawór zaporowy 3/4" 800 S.W. A105 F6 HF Trim No 8; Badanie udarności (KV=min.27J)  w temp.-29°C</t>
  </si>
  <si>
    <t>Zawór zaporowy 1" 800 S.W. A105 F6  Trim No 8; Badanie udarności (KV=min.27J)  w temp.-29°C</t>
  </si>
  <si>
    <t>Zasuwa 10" 600 RF A216 Gr. WCB Stell. - HF Trim No 5; Badanie udarności (KV=min.27J)  w temp.-29°C</t>
  </si>
  <si>
    <t>Zasuwa 3" 300 RF A352 GR. LCB, 316SS HF Trim No 12; Badanie udarności (KV=min.27J)  w temp.-45°C</t>
  </si>
  <si>
    <t>Zasuwa 4" 300 RF A352 GR. LCB, 316SS HF Trim No 12; Badanie udarności (KV=min.27J)  w temp.-45°C</t>
  </si>
  <si>
    <t>Zasuwa 6" 300 RF A216 Gr. WCB F6 HF Trim No 8; Badanie udarności (KV=min.27J)  w temp.-29°C</t>
  </si>
  <si>
    <t>Zasuwa 1 1/2" 800 S.W. A105 F6 HF Trim No 8; Badanie udarności (KV=min.27J)  w temp.-29°C</t>
  </si>
  <si>
    <t>Zasuwa  1" 800 S.W. A105 F6 HF Trim No 8; Badanie udarności (KV=min.27J)  w temp.-29°C</t>
  </si>
  <si>
    <t>Zasuwa  8" 150 RF A216 Gr. WCB F6 HF Trim No 8; Badanie udarności (KV=min.27J)  w temp.-29°C</t>
  </si>
  <si>
    <t>Zasuwa 6" 150 RF A216 Gr. WCB F6 HF Trim No 8; Badanie udarności (KV=min.27J)  w temp.-29°C</t>
  </si>
  <si>
    <t>Zasuwa 4" 150 RF A216 Gr. WCB F6 HF Trim No 8; Badanie udarności (KV=min.27J)  w temp.-29°C</t>
  </si>
  <si>
    <t>Zasuwa  10" 150 RF A216 Gr. WCB F6 HF Trim No 8; Badanie udarności (KV=min.27J)  w temp.-29°C</t>
  </si>
  <si>
    <t>Zasuwa 1" 800 S.W. A105, Stell. -HF Trim No 5; Badanie udarności (KV=min.27J)  w temp.-29°C</t>
  </si>
  <si>
    <t>Zasuwa 8" 600 RF A216 Gr. WCB Stell. - HF Trim No 5; Badanie udarności (KV=min.27J)  w temp.-29°C</t>
  </si>
  <si>
    <t>Zasuwa 1" 800 S.W. A350 GR. LF-2, 316SSHF Trim No 12; Badanie udarności (KV=min.27J)  w temp.-45°C</t>
  </si>
  <si>
    <t>Zasuwa 3/4" 800 S.W. A350 GR. LF-2, 316SSHF Trim No 12; Badanie udarności (KV=min.27J)  w temp.-45°C</t>
  </si>
  <si>
    <t>Zawór zaporowy 6" 300 RF A352 GR. LCB, 316SS HF Trim No 12; Badanie udarności (KV=min.27J)  w temp.-45°C</t>
  </si>
  <si>
    <t>Zasuwa  10" 300 RF A352 GR. LCB, 316SS HF Trim No 12; Badanie udarności (KV=min.27J)  w temp.-45°C</t>
  </si>
  <si>
    <t>Zasuwa 8" 300 RF A352 GR. LCB, 316SS HF Trim No 12; Badanie udarności (KV=min.27J)  w temp.-45°C</t>
  </si>
  <si>
    <t>Zasuwa 6" 300 RF A352 GR. LCB, 316SS HF Trim No 12; Badanie udarności (KV=min.27J)  w temp.-45°C</t>
  </si>
  <si>
    <t>Zasuwa 2" 300 RF A352 GR. LCB, 316SS HF Trim No 12; Badanie udarności (KV=min.27J)  w temp.-45°C</t>
  </si>
  <si>
    <t>Zasuwa 8" 300 RF A216 Gr. WCB F6 HF Trim No 8; Badanie udarności (KV=min.27J)  w temp.-29°C</t>
  </si>
  <si>
    <t>Zawór zaporowy 1" 800 S.W. A105, Stell. -HF Trim No 5; Badanie udarności (KV=min.27J)  w temp.-29°C</t>
  </si>
  <si>
    <t>Zasuwa 6" 600 RF A216 Gr. WCB Stell. - HF Trim No 5; Badanie udarności (KV=min.27J)  w temp.-29°C</t>
  </si>
  <si>
    <t>Zawór zaporowy 3/4" 600 RF A105 Solid Wedge, Stell -HF Trim No 5; Badanie udarności (KV=min.27J)  w temp.-29°C</t>
  </si>
  <si>
    <t>Zasuwa 4" 300 RF A216 Gr. WCB F6 HF Trim No 8; Badanie udarności (KV=min.27J)  w temp.-29°C</t>
  </si>
  <si>
    <t>Zasuwa  3" 150 RF A216 Gr. WCB F6 HF Trim No 8; Badanie udarności (KV=min.27J)  w temp.-29°C</t>
  </si>
  <si>
    <t>Zasuwa 2" 300 RF A216 Gr. WCB F6 HF Trim No 8; Badanie udarności (KV=min.27J)  w temp.-29°C</t>
  </si>
  <si>
    <t>Zasuwa  12" 150 RF A216 Gr. WCB F6 HF Trim No 8, z manualną przekładnią kątową; Badanie udarności (KV=min.27J)  w temp.-29°C</t>
  </si>
  <si>
    <t>Zasuwa 14" 150 RF A216 Gr. WCB F6 HF Trim No 8, z manualną przekładnią kątową; Badanie udarności (KV=min.27J)  w temp.-29°C</t>
  </si>
  <si>
    <t>Zasuwa 14" 300 RF A216 Gr. WCB F6 HF Trim No 8, z manualną przekładnią kątową; Badanie udarności (KV=min.27J)  w temp.-29°C</t>
  </si>
  <si>
    <t>Zasuwa 16" 300 RF A216 Gr. WCB F6 HF Trim No 8, z manualną przekładnią kątową; Badanie udarności (KV=min.27J)  w temp.-29°C</t>
  </si>
  <si>
    <t>Zasuwa 12" 300 RF A216 Gr. WCB F6 HF Trim No 8, z manualną przekładnią kątową; Badanie udarności (KV=min.27J)  w temp.-29°C</t>
  </si>
  <si>
    <t>Zasuwa 18" 150 RF A216 Gr. WCB F6 HF Trim No 8, z manualną przekładnią kątową; Badanie udarności (KV=min.27J)  w temp.-29°C</t>
  </si>
  <si>
    <t>Zasuwa  20" 150 RF A216 Gr. WCB F6 HF Trim No 8, z manualną przekładnią kątową; Badanie udarności (KV=min.27J)  w temp.-29°C</t>
  </si>
  <si>
    <t>Zasuwa 20" 300 RF A216 Gr. WCB F6 HF Trim No 8, z manualną przekładnią kątową; Badanie udarności (KV=min.27J)  w temp.-29°C</t>
  </si>
  <si>
    <t>Zasuwa 6" 300 RF A351 GR. CF8, 316SS HF, Cryogenic Trim No 12, wykonanie kriogeniczne z przedłużonym trzpieniem; Badanie udarności (KV=min.27J)  w temp.-180°C</t>
  </si>
  <si>
    <t>Zasuwa 12" 300 RF A352 GR. LCB, 316SS HF Trim No 12, z manualną przekładnią kątową; Badanie udarności (KV=min.27J)  w temp.-45°C</t>
  </si>
  <si>
    <t>Zasuwa 2" 300 RF A351 GR. CF8, 316SS HF, Cryogenic Trim No 12, wykonanie kriogeniczne z przedłużonym trzpieniem; Badanie udarności (KV=min.27J)  w temp.-180°C</t>
  </si>
  <si>
    <t>Zasuwa 4" 300 RF A351 GR. CF8, 316SS HF, Cryogenic Trim No 12, wykonanie kriogeniczne z przedłużonym trzpieniem; Badanie udarności (KV=min.27J)  w temp.-180°C</t>
  </si>
  <si>
    <t>Zasuwa 14" 300 RF A352 GR. LCB, 316SS HF Trim No 12, z manualną przekładnią kątową; Badanie udarności (KV=min.27J)  w temp.-45°C</t>
  </si>
  <si>
    <t>Zawór zaporowy 1" 800 S.W. A182 Gr. F304, 316SS, Cryogenic Trim No 12, wykonanie kriogeniczne z przedłużonym trzpieniem; Badanie udarności (KV=min.27J)  w temp.-180°C</t>
  </si>
  <si>
    <t>Zawór czopowy 6" (Plug Valve) 150 RF C.S. Body, Monel Plug, PFTE Sleeve, Fire Safe, Short Pattern L=280mm; Badanie udarności (KV=min.27J)  w temp.-29°C</t>
  </si>
  <si>
    <t>Zawór czopowy 4" (Plug Valve) 150 RF C.S. Body, Monel Plug, PFTE Sleeve, Fire Safe, Short Pattern L=240mm; Badanie udarności (KV=min.27J)  w temp.-29°C</t>
  </si>
  <si>
    <t>Zawór zwrotny 10" 150 RF A216 Gr. WCB F6  Trim No 1, typ swing; Badanie udarności (KV=min.27J)  w temp.-29°C</t>
  </si>
  <si>
    <t>Zawór zwrotny 6" 150 RF A216 Gr. WCB F6  Trim No 1,  typ swing; Badanie udarności (KV=min.27J)  w temp.-29°C</t>
  </si>
  <si>
    <t>Zawór zwrotny 4" 150 RF A216 Gr. WCB Monel Trim No 9, typ swing; Badanie udarności (KV=min.27J)  w temp.-29°C</t>
  </si>
  <si>
    <t>Zawór zwrotny 8"  600 RF A216-WCB F6 Trim No 1, typ swing; Badanie udarności (KV=min.27J)  w temp.-29°C</t>
  </si>
  <si>
    <t>Zawór zwrotny 8" 300 RF A216 Gr. WCB F6  Trim No 1, typ swing; Badanie udarności (KV=min.27J)  w temp.-29°C</t>
  </si>
  <si>
    <t>Zawór zwrotny 4" 300 RF A216 Gr. WCB F6  Trim No 8, typ swing; Badanie udarności (KV=min.27J)  w temp.-29°C</t>
  </si>
  <si>
    <t>Cena jednostkowa netto</t>
  </si>
  <si>
    <t xml:space="preserve">Waluta </t>
  </si>
  <si>
    <t>Wartość netto</t>
  </si>
  <si>
    <t>PLN</t>
  </si>
  <si>
    <t>suma netto: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</si>
</sst>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 wrapText="1"/>
    </xf>
    <xf numFmtId="3" fontId="0" fillId="0" borderId="4" xfId="0" applyNumberForma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 wrapText="1"/>
    </xf>
    <xf numFmtId="3" fontId="0" fillId="0" borderId="8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2" fontId="0" fillId="0" borderId="4" xfId="0" applyNumberFormat="1" applyBorder="1"/>
    <xf numFmtId="0" fontId="0" fillId="0" borderId="4" xfId="0" applyBorder="1"/>
    <xf numFmtId="0" fontId="0" fillId="0" borderId="10" xfId="0" applyBorder="1"/>
    <xf numFmtId="2" fontId="0" fillId="0" borderId="10" xfId="0" applyNumberFormat="1" applyBorder="1"/>
    <xf numFmtId="2" fontId="0" fillId="0" borderId="6" xfId="0" applyNumberFormat="1" applyBorder="1"/>
    <xf numFmtId="0" fontId="0" fillId="0" borderId="8" xfId="0" applyBorder="1" applyAlignment="1">
      <alignment horizontal="left" vertical="center"/>
    </xf>
    <xf numFmtId="2" fontId="0" fillId="0" borderId="11" xfId="0" applyNumberFormat="1" applyBorder="1"/>
    <xf numFmtId="0" fontId="0" fillId="0" borderId="8" xfId="0" applyBorder="1"/>
    <xf numFmtId="2" fontId="0" fillId="0" borderId="9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27C36-C9AB-4AC3-8315-CB708BCD9C57}">
  <dimension ref="A1:K56"/>
  <sheetViews>
    <sheetView tabSelected="1" zoomScale="70" zoomScaleNormal="70" workbookViewId="0"/>
  </sheetViews>
  <sheetFormatPr defaultRowHeight="13.2" x14ac:dyDescent="0.25"/>
  <cols>
    <col min="1" max="1" width="4.44140625" bestFit="1" customWidth="1"/>
    <col min="2" max="2" width="11.88671875" bestFit="1" customWidth="1"/>
    <col min="3" max="3" width="43" bestFit="1" customWidth="1"/>
    <col min="4" max="4" width="44" style="5" customWidth="1"/>
    <col min="5" max="5" width="5" bestFit="1" customWidth="1"/>
    <col min="6" max="6" width="9.88671875" customWidth="1"/>
    <col min="7" max="7" width="35.109375" customWidth="1"/>
    <col min="8" max="8" width="30.109375" bestFit="1" customWidth="1"/>
    <col min="9" max="9" width="13.44140625" customWidth="1"/>
    <col min="10" max="10" width="14" customWidth="1"/>
    <col min="11" max="11" width="13.77734375" bestFit="1" customWidth="1"/>
  </cols>
  <sheetData>
    <row r="1" spans="1:11" ht="39.6" x14ac:dyDescent="0.25">
      <c r="A1" s="1" t="s">
        <v>110</v>
      </c>
      <c r="B1" s="2" t="s">
        <v>111</v>
      </c>
      <c r="C1" s="2" t="s">
        <v>112</v>
      </c>
      <c r="D1" s="2" t="s">
        <v>116</v>
      </c>
      <c r="E1" s="3" t="s">
        <v>109</v>
      </c>
      <c r="F1" s="2" t="s">
        <v>113</v>
      </c>
      <c r="G1" s="2" t="s">
        <v>114</v>
      </c>
      <c r="H1" s="2" t="s">
        <v>115</v>
      </c>
      <c r="I1" s="2" t="s">
        <v>171</v>
      </c>
      <c r="J1" s="2" t="s">
        <v>172</v>
      </c>
      <c r="K1" s="4" t="s">
        <v>173</v>
      </c>
    </row>
    <row r="2" spans="1:11" ht="45" customHeight="1" x14ac:dyDescent="0.25">
      <c r="A2" s="6">
        <v>1</v>
      </c>
      <c r="B2" s="7" t="s">
        <v>0</v>
      </c>
      <c r="C2" s="7" t="s">
        <v>1</v>
      </c>
      <c r="D2" s="8" t="s">
        <v>152</v>
      </c>
      <c r="E2" s="9">
        <v>5</v>
      </c>
      <c r="F2" s="7" t="s">
        <v>2</v>
      </c>
      <c r="G2" s="7"/>
      <c r="H2" s="14"/>
      <c r="I2" s="15">
        <v>0</v>
      </c>
      <c r="J2" s="16" t="s">
        <v>174</v>
      </c>
      <c r="K2" s="19">
        <f>E2*I2</f>
        <v>0</v>
      </c>
    </row>
    <row r="3" spans="1:11" ht="45" customHeight="1" x14ac:dyDescent="0.25">
      <c r="A3" s="6">
        <v>2</v>
      </c>
      <c r="B3" s="7" t="s">
        <v>3</v>
      </c>
      <c r="C3" s="7" t="s">
        <v>4</v>
      </c>
      <c r="D3" s="8" t="s">
        <v>119</v>
      </c>
      <c r="E3" s="9">
        <v>300</v>
      </c>
      <c r="F3" s="7" t="s">
        <v>2</v>
      </c>
      <c r="G3" s="7"/>
      <c r="H3" s="14"/>
      <c r="I3" s="15">
        <v>0</v>
      </c>
      <c r="J3" s="16" t="s">
        <v>174</v>
      </c>
      <c r="K3" s="19">
        <f t="shared" ref="K3:K55" si="0">E3*I3</f>
        <v>0</v>
      </c>
    </row>
    <row r="4" spans="1:11" ht="45" customHeight="1" x14ac:dyDescent="0.25">
      <c r="A4" s="6">
        <v>3</v>
      </c>
      <c r="B4" s="7" t="s">
        <v>5</v>
      </c>
      <c r="C4" s="7" t="s">
        <v>6</v>
      </c>
      <c r="D4" s="8" t="s">
        <v>149</v>
      </c>
      <c r="E4" s="9">
        <v>5</v>
      </c>
      <c r="F4" s="7" t="s">
        <v>2</v>
      </c>
      <c r="G4" s="7"/>
      <c r="H4" s="14"/>
      <c r="I4" s="15">
        <v>0</v>
      </c>
      <c r="J4" s="16" t="s">
        <v>174</v>
      </c>
      <c r="K4" s="19">
        <f t="shared" si="0"/>
        <v>0</v>
      </c>
    </row>
    <row r="5" spans="1:11" ht="45" customHeight="1" x14ac:dyDescent="0.25">
      <c r="A5" s="6">
        <v>4</v>
      </c>
      <c r="B5" s="7" t="s">
        <v>7</v>
      </c>
      <c r="C5" s="7" t="s">
        <v>8</v>
      </c>
      <c r="D5" s="8" t="s">
        <v>150</v>
      </c>
      <c r="E5" s="9">
        <v>4</v>
      </c>
      <c r="F5" s="7" t="s">
        <v>2</v>
      </c>
      <c r="G5" s="7"/>
      <c r="H5" s="14"/>
      <c r="I5" s="15">
        <v>0</v>
      </c>
      <c r="J5" s="16" t="s">
        <v>174</v>
      </c>
      <c r="K5" s="19">
        <f t="shared" si="0"/>
        <v>0</v>
      </c>
    </row>
    <row r="6" spans="1:11" ht="45" customHeight="1" x14ac:dyDescent="0.25">
      <c r="A6" s="6">
        <v>5</v>
      </c>
      <c r="B6" s="7" t="s">
        <v>9</v>
      </c>
      <c r="C6" s="7" t="s">
        <v>10</v>
      </c>
      <c r="D6" s="8" t="s">
        <v>153</v>
      </c>
      <c r="E6" s="9">
        <v>33</v>
      </c>
      <c r="F6" s="7" t="s">
        <v>2</v>
      </c>
      <c r="G6" s="7"/>
      <c r="H6" s="14"/>
      <c r="I6" s="15">
        <v>0</v>
      </c>
      <c r="J6" s="16" t="s">
        <v>174</v>
      </c>
      <c r="K6" s="19">
        <f t="shared" si="0"/>
        <v>0</v>
      </c>
    </row>
    <row r="7" spans="1:11" ht="45" customHeight="1" x14ac:dyDescent="0.25">
      <c r="A7" s="6">
        <v>6</v>
      </c>
      <c r="B7" s="7" t="s">
        <v>11</v>
      </c>
      <c r="C7" s="7" t="s">
        <v>12</v>
      </c>
      <c r="D7" s="8" t="s">
        <v>151</v>
      </c>
      <c r="E7" s="9">
        <v>4</v>
      </c>
      <c r="F7" s="7" t="s">
        <v>2</v>
      </c>
      <c r="G7" s="7"/>
      <c r="H7" s="14"/>
      <c r="I7" s="15">
        <v>0</v>
      </c>
      <c r="J7" s="16" t="s">
        <v>174</v>
      </c>
      <c r="K7" s="19">
        <f t="shared" si="0"/>
        <v>0</v>
      </c>
    </row>
    <row r="8" spans="1:11" ht="45" customHeight="1" x14ac:dyDescent="0.25">
      <c r="A8" s="6">
        <v>7</v>
      </c>
      <c r="B8" s="7" t="s">
        <v>13</v>
      </c>
      <c r="C8" s="7" t="s">
        <v>14</v>
      </c>
      <c r="D8" s="8" t="s">
        <v>120</v>
      </c>
      <c r="E8" s="9">
        <v>8</v>
      </c>
      <c r="F8" s="7" t="s">
        <v>2</v>
      </c>
      <c r="G8" s="7"/>
      <c r="H8" s="14"/>
      <c r="I8" s="15">
        <v>0</v>
      </c>
      <c r="J8" s="16" t="s">
        <v>174</v>
      </c>
      <c r="K8" s="19">
        <f t="shared" si="0"/>
        <v>0</v>
      </c>
    </row>
    <row r="9" spans="1:11" ht="45" customHeight="1" x14ac:dyDescent="0.25">
      <c r="A9" s="6">
        <v>8</v>
      </c>
      <c r="B9" s="7" t="s">
        <v>15</v>
      </c>
      <c r="C9" s="7" t="s">
        <v>16</v>
      </c>
      <c r="D9" s="8" t="s">
        <v>121</v>
      </c>
      <c r="E9" s="9">
        <v>55</v>
      </c>
      <c r="F9" s="7" t="s">
        <v>2</v>
      </c>
      <c r="G9" s="7"/>
      <c r="H9" s="14"/>
      <c r="I9" s="15">
        <v>0</v>
      </c>
      <c r="J9" s="16" t="s">
        <v>174</v>
      </c>
      <c r="K9" s="19">
        <f t="shared" si="0"/>
        <v>0</v>
      </c>
    </row>
    <row r="10" spans="1:11" ht="52.8" x14ac:dyDescent="0.25">
      <c r="A10" s="6">
        <v>9</v>
      </c>
      <c r="B10" s="7" t="s">
        <v>17</v>
      </c>
      <c r="C10" s="7" t="s">
        <v>18</v>
      </c>
      <c r="D10" s="8" t="s">
        <v>162</v>
      </c>
      <c r="E10" s="9">
        <v>2</v>
      </c>
      <c r="F10" s="7" t="s">
        <v>2</v>
      </c>
      <c r="G10" s="7"/>
      <c r="H10" s="14"/>
      <c r="I10" s="15">
        <v>0</v>
      </c>
      <c r="J10" s="16" t="s">
        <v>174</v>
      </c>
      <c r="K10" s="19">
        <f t="shared" si="0"/>
        <v>0</v>
      </c>
    </row>
    <row r="11" spans="1:11" ht="45" customHeight="1" x14ac:dyDescent="0.25">
      <c r="A11" s="6">
        <v>10</v>
      </c>
      <c r="B11" s="7" t="s">
        <v>19</v>
      </c>
      <c r="C11" s="7" t="s">
        <v>20</v>
      </c>
      <c r="D11" s="8" t="s">
        <v>170</v>
      </c>
      <c r="E11" s="9">
        <v>11</v>
      </c>
      <c r="F11" s="7" t="s">
        <v>2</v>
      </c>
      <c r="G11" s="7"/>
      <c r="H11" s="14"/>
      <c r="I11" s="15">
        <v>0</v>
      </c>
      <c r="J11" s="16" t="s">
        <v>174</v>
      </c>
      <c r="K11" s="19">
        <f t="shared" si="0"/>
        <v>0</v>
      </c>
    </row>
    <row r="12" spans="1:11" ht="45" customHeight="1" x14ac:dyDescent="0.25">
      <c r="A12" s="6">
        <v>11</v>
      </c>
      <c r="B12" s="7" t="s">
        <v>21</v>
      </c>
      <c r="C12" s="7" t="s">
        <v>22</v>
      </c>
      <c r="D12" s="8" t="s">
        <v>123</v>
      </c>
      <c r="E12" s="9">
        <v>2</v>
      </c>
      <c r="F12" s="7" t="s">
        <v>2</v>
      </c>
      <c r="G12" s="7"/>
      <c r="H12" s="14"/>
      <c r="I12" s="15">
        <v>0</v>
      </c>
      <c r="J12" s="16" t="s">
        <v>174</v>
      </c>
      <c r="K12" s="19">
        <f t="shared" si="0"/>
        <v>0</v>
      </c>
    </row>
    <row r="13" spans="1:11" ht="45" customHeight="1" x14ac:dyDescent="0.25">
      <c r="A13" s="6">
        <v>12</v>
      </c>
      <c r="B13" s="7" t="s">
        <v>23</v>
      </c>
      <c r="C13" s="7" t="s">
        <v>24</v>
      </c>
      <c r="D13" s="8" t="s">
        <v>124</v>
      </c>
      <c r="E13" s="9">
        <v>5</v>
      </c>
      <c r="F13" s="7" t="s">
        <v>2</v>
      </c>
      <c r="G13" s="7"/>
      <c r="H13" s="14"/>
      <c r="I13" s="15">
        <v>0</v>
      </c>
      <c r="J13" s="16" t="s">
        <v>174</v>
      </c>
      <c r="K13" s="19">
        <f t="shared" si="0"/>
        <v>0</v>
      </c>
    </row>
    <row r="14" spans="1:11" ht="45" customHeight="1" x14ac:dyDescent="0.25">
      <c r="A14" s="6">
        <v>13</v>
      </c>
      <c r="B14" s="7" t="s">
        <v>25</v>
      </c>
      <c r="C14" s="7" t="s">
        <v>26</v>
      </c>
      <c r="D14" s="8" t="s">
        <v>125</v>
      </c>
      <c r="E14" s="9">
        <v>2</v>
      </c>
      <c r="F14" s="7" t="s">
        <v>2</v>
      </c>
      <c r="G14" s="7"/>
      <c r="H14" s="14"/>
      <c r="I14" s="15">
        <v>0</v>
      </c>
      <c r="J14" s="16" t="s">
        <v>174</v>
      </c>
      <c r="K14" s="19">
        <f t="shared" si="0"/>
        <v>0</v>
      </c>
    </row>
    <row r="15" spans="1:11" ht="45" customHeight="1" x14ac:dyDescent="0.25">
      <c r="A15" s="6">
        <v>14</v>
      </c>
      <c r="B15" s="7" t="s">
        <v>27</v>
      </c>
      <c r="C15" s="7" t="s">
        <v>28</v>
      </c>
      <c r="D15" s="8" t="s">
        <v>126</v>
      </c>
      <c r="E15" s="9">
        <v>4</v>
      </c>
      <c r="F15" s="7" t="s">
        <v>2</v>
      </c>
      <c r="G15" s="7"/>
      <c r="H15" s="14"/>
      <c r="I15" s="15">
        <v>0</v>
      </c>
      <c r="J15" s="16" t="s">
        <v>174</v>
      </c>
      <c r="K15" s="19">
        <f t="shared" si="0"/>
        <v>0</v>
      </c>
    </row>
    <row r="16" spans="1:11" ht="45" customHeight="1" x14ac:dyDescent="0.25">
      <c r="A16" s="6">
        <v>15</v>
      </c>
      <c r="B16" s="7" t="s">
        <v>29</v>
      </c>
      <c r="C16" s="7" t="s">
        <v>30</v>
      </c>
      <c r="D16" s="8" t="s">
        <v>127</v>
      </c>
      <c r="E16" s="9">
        <v>240</v>
      </c>
      <c r="F16" s="7" t="s">
        <v>2</v>
      </c>
      <c r="G16" s="7"/>
      <c r="H16" s="14"/>
      <c r="I16" s="15">
        <v>0</v>
      </c>
      <c r="J16" s="16" t="s">
        <v>174</v>
      </c>
      <c r="K16" s="19">
        <f t="shared" si="0"/>
        <v>0</v>
      </c>
    </row>
    <row r="17" spans="1:11" ht="45" customHeight="1" x14ac:dyDescent="0.25">
      <c r="A17" s="6">
        <v>16</v>
      </c>
      <c r="B17" s="7" t="s">
        <v>31</v>
      </c>
      <c r="C17" s="7" t="s">
        <v>32</v>
      </c>
      <c r="D17" s="8" t="s">
        <v>128</v>
      </c>
      <c r="E17" s="9">
        <v>45</v>
      </c>
      <c r="F17" s="7" t="s">
        <v>2</v>
      </c>
      <c r="G17" s="7"/>
      <c r="H17" s="14"/>
      <c r="I17" s="15">
        <v>0</v>
      </c>
      <c r="J17" s="16" t="s">
        <v>174</v>
      </c>
      <c r="K17" s="19">
        <f t="shared" si="0"/>
        <v>0</v>
      </c>
    </row>
    <row r="18" spans="1:11" ht="45" customHeight="1" x14ac:dyDescent="0.25">
      <c r="A18" s="6">
        <v>17</v>
      </c>
      <c r="B18" s="7" t="s">
        <v>33</v>
      </c>
      <c r="C18" s="7" t="s">
        <v>34</v>
      </c>
      <c r="D18" s="8" t="s">
        <v>129</v>
      </c>
      <c r="E18" s="9">
        <v>10</v>
      </c>
      <c r="F18" s="7" t="s">
        <v>2</v>
      </c>
      <c r="G18" s="7"/>
      <c r="H18" s="14"/>
      <c r="I18" s="15">
        <v>0</v>
      </c>
      <c r="J18" s="16" t="s">
        <v>174</v>
      </c>
      <c r="K18" s="19">
        <f t="shared" si="0"/>
        <v>0</v>
      </c>
    </row>
    <row r="19" spans="1:11" ht="45" customHeight="1" x14ac:dyDescent="0.25">
      <c r="A19" s="6">
        <v>18</v>
      </c>
      <c r="B19" s="7" t="s">
        <v>35</v>
      </c>
      <c r="C19" s="7" t="s">
        <v>36</v>
      </c>
      <c r="D19" s="8" t="s">
        <v>154</v>
      </c>
      <c r="E19" s="9">
        <v>4</v>
      </c>
      <c r="F19" s="7" t="s">
        <v>2</v>
      </c>
      <c r="G19" s="7"/>
      <c r="H19" s="14"/>
      <c r="I19" s="15">
        <v>0</v>
      </c>
      <c r="J19" s="16" t="s">
        <v>174</v>
      </c>
      <c r="K19" s="19">
        <f t="shared" si="0"/>
        <v>0</v>
      </c>
    </row>
    <row r="20" spans="1:11" ht="45" customHeight="1" x14ac:dyDescent="0.25">
      <c r="A20" s="6">
        <v>19</v>
      </c>
      <c r="B20" s="7" t="s">
        <v>37</v>
      </c>
      <c r="C20" s="7" t="s">
        <v>38</v>
      </c>
      <c r="D20" s="8" t="s">
        <v>155</v>
      </c>
      <c r="E20" s="9">
        <v>4</v>
      </c>
      <c r="F20" s="7" t="s">
        <v>2</v>
      </c>
      <c r="G20" s="7"/>
      <c r="H20" s="14"/>
      <c r="I20" s="15">
        <v>0</v>
      </c>
      <c r="J20" s="16" t="s">
        <v>174</v>
      </c>
      <c r="K20" s="19">
        <f t="shared" si="0"/>
        <v>0</v>
      </c>
    </row>
    <row r="21" spans="1:11" ht="45" customHeight="1" x14ac:dyDescent="0.25">
      <c r="A21" s="6">
        <v>20</v>
      </c>
      <c r="B21" s="7" t="s">
        <v>39</v>
      </c>
      <c r="C21" s="7" t="s">
        <v>40</v>
      </c>
      <c r="D21" s="8" t="s">
        <v>166</v>
      </c>
      <c r="E21" s="9">
        <v>3</v>
      </c>
      <c r="F21" s="7" t="s">
        <v>2</v>
      </c>
      <c r="G21" s="7"/>
      <c r="H21" s="14"/>
      <c r="I21" s="15">
        <v>0</v>
      </c>
      <c r="J21" s="16" t="s">
        <v>174</v>
      </c>
      <c r="K21" s="19">
        <f t="shared" si="0"/>
        <v>0</v>
      </c>
    </row>
    <row r="22" spans="1:11" ht="45" customHeight="1" x14ac:dyDescent="0.25">
      <c r="A22" s="6">
        <v>21</v>
      </c>
      <c r="B22" s="7" t="s">
        <v>41</v>
      </c>
      <c r="C22" s="7" t="s">
        <v>42</v>
      </c>
      <c r="D22" s="8" t="s">
        <v>165</v>
      </c>
      <c r="E22" s="9">
        <v>2</v>
      </c>
      <c r="F22" s="7" t="s">
        <v>2</v>
      </c>
      <c r="G22" s="7"/>
      <c r="H22" s="14"/>
      <c r="I22" s="15">
        <v>0</v>
      </c>
      <c r="J22" s="16" t="s">
        <v>174</v>
      </c>
      <c r="K22" s="19">
        <f t="shared" si="0"/>
        <v>0</v>
      </c>
    </row>
    <row r="23" spans="1:11" ht="45" customHeight="1" x14ac:dyDescent="0.25">
      <c r="A23" s="6">
        <v>22</v>
      </c>
      <c r="B23" s="7" t="s">
        <v>43</v>
      </c>
      <c r="C23" s="7" t="s">
        <v>44</v>
      </c>
      <c r="D23" s="8" t="s">
        <v>118</v>
      </c>
      <c r="E23" s="9">
        <v>38</v>
      </c>
      <c r="F23" s="7" t="s">
        <v>2</v>
      </c>
      <c r="G23" s="7"/>
      <c r="H23" s="14"/>
      <c r="I23" s="15">
        <v>0</v>
      </c>
      <c r="J23" s="16" t="s">
        <v>174</v>
      </c>
      <c r="K23" s="19">
        <f t="shared" si="0"/>
        <v>0</v>
      </c>
    </row>
    <row r="24" spans="1:11" ht="45" customHeight="1" x14ac:dyDescent="0.25">
      <c r="A24" s="6">
        <v>23</v>
      </c>
      <c r="B24" s="7" t="s">
        <v>45</v>
      </c>
      <c r="C24" s="7" t="s">
        <v>46</v>
      </c>
      <c r="D24" s="8" t="s">
        <v>130</v>
      </c>
      <c r="E24" s="9">
        <v>20</v>
      </c>
      <c r="F24" s="7" t="s">
        <v>2</v>
      </c>
      <c r="G24" s="7"/>
      <c r="H24" s="14"/>
      <c r="I24" s="15">
        <v>0</v>
      </c>
      <c r="J24" s="16" t="s">
        <v>174</v>
      </c>
      <c r="K24" s="19">
        <f t="shared" si="0"/>
        <v>0</v>
      </c>
    </row>
    <row r="25" spans="1:11" ht="45" customHeight="1" x14ac:dyDescent="0.25">
      <c r="A25" s="6">
        <v>24</v>
      </c>
      <c r="B25" s="7" t="s">
        <v>47</v>
      </c>
      <c r="C25" s="7" t="s">
        <v>48</v>
      </c>
      <c r="D25" s="8" t="s">
        <v>131</v>
      </c>
      <c r="E25" s="9">
        <v>9</v>
      </c>
      <c r="F25" s="7" t="s">
        <v>2</v>
      </c>
      <c r="G25" s="7"/>
      <c r="H25" s="14"/>
      <c r="I25" s="15">
        <v>0</v>
      </c>
      <c r="J25" s="16" t="s">
        <v>174</v>
      </c>
      <c r="K25" s="19">
        <f t="shared" si="0"/>
        <v>0</v>
      </c>
    </row>
    <row r="26" spans="1:11" ht="45" customHeight="1" x14ac:dyDescent="0.25">
      <c r="A26" s="6">
        <v>25</v>
      </c>
      <c r="B26" s="7" t="s">
        <v>49</v>
      </c>
      <c r="C26" s="7" t="s">
        <v>50</v>
      </c>
      <c r="D26" s="8" t="s">
        <v>132</v>
      </c>
      <c r="E26" s="9">
        <v>16</v>
      </c>
      <c r="F26" s="7" t="s">
        <v>2</v>
      </c>
      <c r="G26" s="7"/>
      <c r="H26" s="14"/>
      <c r="I26" s="15">
        <v>0</v>
      </c>
      <c r="J26" s="16" t="s">
        <v>174</v>
      </c>
      <c r="K26" s="19">
        <f t="shared" si="0"/>
        <v>0</v>
      </c>
    </row>
    <row r="27" spans="1:11" ht="45" customHeight="1" x14ac:dyDescent="0.25">
      <c r="A27" s="6">
        <v>26</v>
      </c>
      <c r="B27" s="7" t="s">
        <v>51</v>
      </c>
      <c r="C27" s="7" t="s">
        <v>52</v>
      </c>
      <c r="D27" s="8" t="s">
        <v>156</v>
      </c>
      <c r="E27" s="9">
        <v>5</v>
      </c>
      <c r="F27" s="7" t="s">
        <v>2</v>
      </c>
      <c r="G27" s="7"/>
      <c r="H27" s="14"/>
      <c r="I27" s="15">
        <v>0</v>
      </c>
      <c r="J27" s="16" t="s">
        <v>174</v>
      </c>
      <c r="K27" s="19">
        <f t="shared" si="0"/>
        <v>0</v>
      </c>
    </row>
    <row r="28" spans="1:11" ht="45" customHeight="1" x14ac:dyDescent="0.25">
      <c r="A28" s="6">
        <v>27</v>
      </c>
      <c r="B28" s="7" t="s">
        <v>53</v>
      </c>
      <c r="C28" s="7" t="s">
        <v>54</v>
      </c>
      <c r="D28" s="8" t="s">
        <v>133</v>
      </c>
      <c r="E28" s="9">
        <v>3</v>
      </c>
      <c r="F28" s="7" t="s">
        <v>2</v>
      </c>
      <c r="G28" s="7"/>
      <c r="H28" s="14"/>
      <c r="I28" s="15">
        <v>0</v>
      </c>
      <c r="J28" s="16" t="s">
        <v>174</v>
      </c>
      <c r="K28" s="19">
        <f t="shared" si="0"/>
        <v>0</v>
      </c>
    </row>
    <row r="29" spans="1:11" ht="45" customHeight="1" x14ac:dyDescent="0.25">
      <c r="A29" s="6">
        <v>28</v>
      </c>
      <c r="B29" s="7" t="s">
        <v>55</v>
      </c>
      <c r="C29" s="7" t="s">
        <v>56</v>
      </c>
      <c r="D29" s="8" t="s">
        <v>169</v>
      </c>
      <c r="E29" s="9">
        <v>2</v>
      </c>
      <c r="F29" s="7" t="s">
        <v>2</v>
      </c>
      <c r="G29" s="7"/>
      <c r="H29" s="14"/>
      <c r="I29" s="15">
        <v>0</v>
      </c>
      <c r="J29" s="16" t="s">
        <v>174</v>
      </c>
      <c r="K29" s="19">
        <f t="shared" si="0"/>
        <v>0</v>
      </c>
    </row>
    <row r="30" spans="1:11" ht="45" customHeight="1" x14ac:dyDescent="0.25">
      <c r="A30" s="6">
        <v>29</v>
      </c>
      <c r="B30" s="7" t="s">
        <v>57</v>
      </c>
      <c r="C30" s="7" t="s">
        <v>58</v>
      </c>
      <c r="D30" s="8" t="s">
        <v>134</v>
      </c>
      <c r="E30" s="9">
        <v>5</v>
      </c>
      <c r="F30" s="7" t="s">
        <v>2</v>
      </c>
      <c r="G30" s="7"/>
      <c r="H30" s="14"/>
      <c r="I30" s="15">
        <v>0</v>
      </c>
      <c r="J30" s="16" t="s">
        <v>174</v>
      </c>
      <c r="K30" s="19">
        <f t="shared" si="0"/>
        <v>0</v>
      </c>
    </row>
    <row r="31" spans="1:11" ht="45" customHeight="1" x14ac:dyDescent="0.25">
      <c r="A31" s="6">
        <v>30</v>
      </c>
      <c r="B31" s="7" t="s">
        <v>59</v>
      </c>
      <c r="C31" s="7" t="s">
        <v>60</v>
      </c>
      <c r="D31" s="8" t="s">
        <v>135</v>
      </c>
      <c r="E31" s="9">
        <v>8</v>
      </c>
      <c r="F31" s="7" t="s">
        <v>2</v>
      </c>
      <c r="G31" s="7"/>
      <c r="H31" s="14"/>
      <c r="I31" s="15">
        <v>0</v>
      </c>
      <c r="J31" s="16" t="s">
        <v>174</v>
      </c>
      <c r="K31" s="19">
        <f t="shared" si="0"/>
        <v>0</v>
      </c>
    </row>
    <row r="32" spans="1:11" ht="45" customHeight="1" x14ac:dyDescent="0.25">
      <c r="A32" s="6">
        <v>31</v>
      </c>
      <c r="B32" s="7" t="s">
        <v>61</v>
      </c>
      <c r="C32" s="7" t="s">
        <v>62</v>
      </c>
      <c r="D32" s="8" t="s">
        <v>136</v>
      </c>
      <c r="E32" s="9">
        <v>4</v>
      </c>
      <c r="F32" s="7" t="s">
        <v>2</v>
      </c>
      <c r="G32" s="7"/>
      <c r="H32" s="14"/>
      <c r="I32" s="15">
        <v>0</v>
      </c>
      <c r="J32" s="16" t="s">
        <v>174</v>
      </c>
      <c r="K32" s="19">
        <f t="shared" si="0"/>
        <v>0</v>
      </c>
    </row>
    <row r="33" spans="1:11" ht="45" customHeight="1" x14ac:dyDescent="0.25">
      <c r="A33" s="6">
        <v>32</v>
      </c>
      <c r="B33" s="7" t="s">
        <v>63</v>
      </c>
      <c r="C33" s="7" t="s">
        <v>64</v>
      </c>
      <c r="D33" s="8" t="s">
        <v>161</v>
      </c>
      <c r="E33" s="9">
        <v>5</v>
      </c>
      <c r="F33" s="7" t="s">
        <v>2</v>
      </c>
      <c r="G33" s="7"/>
      <c r="H33" s="14"/>
      <c r="I33" s="15">
        <v>0</v>
      </c>
      <c r="J33" s="16" t="s">
        <v>174</v>
      </c>
      <c r="K33" s="19">
        <f t="shared" si="0"/>
        <v>0</v>
      </c>
    </row>
    <row r="34" spans="1:11" ht="52.5" customHeight="1" x14ac:dyDescent="0.25">
      <c r="A34" s="6">
        <v>33</v>
      </c>
      <c r="B34" s="7" t="s">
        <v>65</v>
      </c>
      <c r="C34" s="7" t="s">
        <v>66</v>
      </c>
      <c r="D34" s="8" t="s">
        <v>157</v>
      </c>
      <c r="E34" s="9">
        <v>4</v>
      </c>
      <c r="F34" s="7" t="s">
        <v>2</v>
      </c>
      <c r="G34" s="7"/>
      <c r="H34" s="14"/>
      <c r="I34" s="15">
        <v>0</v>
      </c>
      <c r="J34" s="16" t="s">
        <v>174</v>
      </c>
      <c r="K34" s="19">
        <f t="shared" si="0"/>
        <v>0</v>
      </c>
    </row>
    <row r="35" spans="1:11" ht="45" customHeight="1" x14ac:dyDescent="0.25">
      <c r="A35" s="6">
        <v>34</v>
      </c>
      <c r="B35" s="7" t="s">
        <v>67</v>
      </c>
      <c r="C35" s="7" t="s">
        <v>68</v>
      </c>
      <c r="D35" s="8" t="s">
        <v>158</v>
      </c>
      <c r="E35" s="9">
        <v>1</v>
      </c>
      <c r="F35" s="7" t="s">
        <v>2</v>
      </c>
      <c r="G35" s="7"/>
      <c r="H35" s="14"/>
      <c r="I35" s="15">
        <v>0</v>
      </c>
      <c r="J35" s="16" t="s">
        <v>174</v>
      </c>
      <c r="K35" s="19">
        <f t="shared" si="0"/>
        <v>0</v>
      </c>
    </row>
    <row r="36" spans="1:11" ht="45" customHeight="1" x14ac:dyDescent="0.25">
      <c r="A36" s="6">
        <v>35</v>
      </c>
      <c r="B36" s="7" t="s">
        <v>69</v>
      </c>
      <c r="C36" s="7" t="s">
        <v>70</v>
      </c>
      <c r="D36" s="8" t="s">
        <v>138</v>
      </c>
      <c r="E36" s="9">
        <v>6</v>
      </c>
      <c r="F36" s="7" t="s">
        <v>2</v>
      </c>
      <c r="G36" s="7"/>
      <c r="H36" s="14"/>
      <c r="I36" s="15">
        <v>0</v>
      </c>
      <c r="J36" s="16" t="s">
        <v>174</v>
      </c>
      <c r="K36" s="19">
        <f t="shared" si="0"/>
        <v>0</v>
      </c>
    </row>
    <row r="37" spans="1:11" ht="45" customHeight="1" x14ac:dyDescent="0.25">
      <c r="A37" s="6">
        <v>36</v>
      </c>
      <c r="B37" s="7" t="s">
        <v>71</v>
      </c>
      <c r="C37" s="7" t="s">
        <v>72</v>
      </c>
      <c r="D37" s="8" t="s">
        <v>139</v>
      </c>
      <c r="E37" s="9">
        <v>6</v>
      </c>
      <c r="F37" s="7" t="s">
        <v>2</v>
      </c>
      <c r="G37" s="7"/>
      <c r="H37" s="14"/>
      <c r="I37" s="15">
        <v>0</v>
      </c>
      <c r="J37" s="16" t="s">
        <v>174</v>
      </c>
      <c r="K37" s="19">
        <f t="shared" si="0"/>
        <v>0</v>
      </c>
    </row>
    <row r="38" spans="1:11" ht="45" customHeight="1" x14ac:dyDescent="0.25">
      <c r="A38" s="6">
        <v>37</v>
      </c>
      <c r="B38" s="7" t="s">
        <v>73</v>
      </c>
      <c r="C38" s="7" t="s">
        <v>74</v>
      </c>
      <c r="D38" s="8" t="s">
        <v>140</v>
      </c>
      <c r="E38" s="9">
        <v>5</v>
      </c>
      <c r="F38" s="7" t="s">
        <v>2</v>
      </c>
      <c r="G38" s="7"/>
      <c r="H38" s="14"/>
      <c r="I38" s="15">
        <v>0</v>
      </c>
      <c r="J38" s="16" t="s">
        <v>174</v>
      </c>
      <c r="K38" s="19">
        <f t="shared" si="0"/>
        <v>0</v>
      </c>
    </row>
    <row r="39" spans="1:11" ht="45" customHeight="1" x14ac:dyDescent="0.25">
      <c r="A39" s="6">
        <v>38</v>
      </c>
      <c r="B39" s="7" t="s">
        <v>75</v>
      </c>
      <c r="C39" s="7" t="s">
        <v>76</v>
      </c>
      <c r="D39" s="8" t="s">
        <v>137</v>
      </c>
      <c r="E39" s="9">
        <v>2</v>
      </c>
      <c r="F39" s="7" t="s">
        <v>2</v>
      </c>
      <c r="G39" s="7"/>
      <c r="H39" s="14"/>
      <c r="I39" s="15">
        <v>0</v>
      </c>
      <c r="J39" s="16" t="s">
        <v>174</v>
      </c>
      <c r="K39" s="19">
        <f t="shared" si="0"/>
        <v>0</v>
      </c>
    </row>
    <row r="40" spans="1:11" ht="45" customHeight="1" x14ac:dyDescent="0.25">
      <c r="A40" s="6">
        <v>39</v>
      </c>
      <c r="B40" s="7" t="s">
        <v>77</v>
      </c>
      <c r="C40" s="7" t="s">
        <v>78</v>
      </c>
      <c r="D40" s="8" t="s">
        <v>141</v>
      </c>
      <c r="E40" s="9">
        <v>5</v>
      </c>
      <c r="F40" s="7" t="s">
        <v>2</v>
      </c>
      <c r="G40" s="7"/>
      <c r="H40" s="14"/>
      <c r="I40" s="15">
        <v>0</v>
      </c>
      <c r="J40" s="16" t="s">
        <v>174</v>
      </c>
      <c r="K40" s="19">
        <f t="shared" si="0"/>
        <v>0</v>
      </c>
    </row>
    <row r="41" spans="1:11" ht="54.75" customHeight="1" x14ac:dyDescent="0.25">
      <c r="A41" s="6">
        <v>40</v>
      </c>
      <c r="B41" s="7" t="s">
        <v>79</v>
      </c>
      <c r="C41" s="7" t="s">
        <v>80</v>
      </c>
      <c r="D41" s="8" t="s">
        <v>142</v>
      </c>
      <c r="E41" s="9">
        <v>10</v>
      </c>
      <c r="F41" s="7" t="s">
        <v>2</v>
      </c>
      <c r="G41" s="7"/>
      <c r="H41" s="14"/>
      <c r="I41" s="15">
        <v>0</v>
      </c>
      <c r="J41" s="16" t="s">
        <v>174</v>
      </c>
      <c r="K41" s="19">
        <f t="shared" si="0"/>
        <v>0</v>
      </c>
    </row>
    <row r="42" spans="1:11" ht="54" customHeight="1" x14ac:dyDescent="0.25">
      <c r="A42" s="6">
        <v>41</v>
      </c>
      <c r="B42" s="7" t="s">
        <v>81</v>
      </c>
      <c r="C42" s="7" t="s">
        <v>82</v>
      </c>
      <c r="D42" s="8" t="s">
        <v>159</v>
      </c>
      <c r="E42" s="9">
        <v>4</v>
      </c>
      <c r="F42" s="7" t="s">
        <v>2</v>
      </c>
      <c r="G42" s="7"/>
      <c r="H42" s="14"/>
      <c r="I42" s="15">
        <v>0</v>
      </c>
      <c r="J42" s="16" t="s">
        <v>174</v>
      </c>
      <c r="K42" s="19">
        <f t="shared" si="0"/>
        <v>0</v>
      </c>
    </row>
    <row r="43" spans="1:11" ht="57.75" customHeight="1" x14ac:dyDescent="0.25">
      <c r="A43" s="6">
        <v>42</v>
      </c>
      <c r="B43" s="7" t="s">
        <v>83</v>
      </c>
      <c r="C43" s="7" t="s">
        <v>84</v>
      </c>
      <c r="D43" s="8" t="s">
        <v>160</v>
      </c>
      <c r="E43" s="9">
        <v>5</v>
      </c>
      <c r="F43" s="7" t="s">
        <v>2</v>
      </c>
      <c r="G43" s="7"/>
      <c r="H43" s="14"/>
      <c r="I43" s="15">
        <v>0</v>
      </c>
      <c r="J43" s="16" t="s">
        <v>174</v>
      </c>
      <c r="K43" s="19">
        <f t="shared" si="0"/>
        <v>0</v>
      </c>
    </row>
    <row r="44" spans="1:11" ht="45" customHeight="1" x14ac:dyDescent="0.25">
      <c r="A44" s="6">
        <v>43</v>
      </c>
      <c r="B44" s="7" t="s">
        <v>85</v>
      </c>
      <c r="C44" s="7" t="s">
        <v>86</v>
      </c>
      <c r="D44" s="8" t="s">
        <v>122</v>
      </c>
      <c r="E44" s="9">
        <v>8</v>
      </c>
      <c r="F44" s="7" t="s">
        <v>2</v>
      </c>
      <c r="G44" s="7"/>
      <c r="H44" s="14"/>
      <c r="I44" s="15">
        <v>0</v>
      </c>
      <c r="J44" s="16" t="s">
        <v>174</v>
      </c>
      <c r="K44" s="19">
        <f t="shared" si="0"/>
        <v>0</v>
      </c>
    </row>
    <row r="45" spans="1:11" ht="45" customHeight="1" x14ac:dyDescent="0.25">
      <c r="A45" s="6">
        <v>44</v>
      </c>
      <c r="B45" s="7" t="s">
        <v>87</v>
      </c>
      <c r="C45" s="7" t="s">
        <v>88</v>
      </c>
      <c r="D45" s="8" t="s">
        <v>143</v>
      </c>
      <c r="E45" s="9">
        <v>2</v>
      </c>
      <c r="F45" s="7" t="s">
        <v>2</v>
      </c>
      <c r="G45" s="7"/>
      <c r="H45" s="14"/>
      <c r="I45" s="15">
        <v>0</v>
      </c>
      <c r="J45" s="16" t="s">
        <v>174</v>
      </c>
      <c r="K45" s="19">
        <f t="shared" si="0"/>
        <v>0</v>
      </c>
    </row>
    <row r="46" spans="1:11" ht="59.25" customHeight="1" x14ac:dyDescent="0.25">
      <c r="A46" s="6">
        <v>45</v>
      </c>
      <c r="B46" s="7" t="s">
        <v>89</v>
      </c>
      <c r="C46" s="7" t="s">
        <v>90</v>
      </c>
      <c r="D46" s="8" t="s">
        <v>144</v>
      </c>
      <c r="E46" s="9">
        <v>3</v>
      </c>
      <c r="F46" s="7" t="s">
        <v>2</v>
      </c>
      <c r="G46" s="7"/>
      <c r="H46" s="14"/>
      <c r="I46" s="15">
        <v>0</v>
      </c>
      <c r="J46" s="16" t="s">
        <v>174</v>
      </c>
      <c r="K46" s="19">
        <f t="shared" si="0"/>
        <v>0</v>
      </c>
    </row>
    <row r="47" spans="1:11" ht="45" customHeight="1" x14ac:dyDescent="0.25">
      <c r="A47" s="6">
        <v>46</v>
      </c>
      <c r="B47" s="7" t="s">
        <v>91</v>
      </c>
      <c r="C47" s="7" t="s">
        <v>92</v>
      </c>
      <c r="D47" s="8" t="s">
        <v>146</v>
      </c>
      <c r="E47" s="9">
        <v>10</v>
      </c>
      <c r="F47" s="7" t="s">
        <v>2</v>
      </c>
      <c r="G47" s="7"/>
      <c r="H47" s="14"/>
      <c r="I47" s="15">
        <v>0</v>
      </c>
      <c r="J47" s="16" t="s">
        <v>174</v>
      </c>
      <c r="K47" s="19">
        <f t="shared" si="0"/>
        <v>0</v>
      </c>
    </row>
    <row r="48" spans="1:11" ht="45" customHeight="1" x14ac:dyDescent="0.25">
      <c r="A48" s="6">
        <v>47</v>
      </c>
      <c r="B48" s="7" t="s">
        <v>93</v>
      </c>
      <c r="C48" s="7" t="s">
        <v>94</v>
      </c>
      <c r="D48" s="8" t="s">
        <v>147</v>
      </c>
      <c r="E48" s="9">
        <v>34</v>
      </c>
      <c r="F48" s="7" t="s">
        <v>2</v>
      </c>
      <c r="G48" s="7"/>
      <c r="H48" s="14"/>
      <c r="I48" s="15">
        <v>0</v>
      </c>
      <c r="J48" s="16" t="s">
        <v>174</v>
      </c>
      <c r="K48" s="19">
        <f t="shared" si="0"/>
        <v>0</v>
      </c>
    </row>
    <row r="49" spans="1:11" ht="45" customHeight="1" x14ac:dyDescent="0.25">
      <c r="A49" s="6">
        <v>48</v>
      </c>
      <c r="B49" s="7" t="s">
        <v>95</v>
      </c>
      <c r="C49" s="7" t="s">
        <v>96</v>
      </c>
      <c r="D49" s="8" t="s">
        <v>148</v>
      </c>
      <c r="E49" s="9">
        <v>6</v>
      </c>
      <c r="F49" s="7" t="s">
        <v>2</v>
      </c>
      <c r="G49" s="7"/>
      <c r="H49" s="14"/>
      <c r="I49" s="15">
        <v>0</v>
      </c>
      <c r="J49" s="16" t="s">
        <v>174</v>
      </c>
      <c r="K49" s="19">
        <f t="shared" si="0"/>
        <v>0</v>
      </c>
    </row>
    <row r="50" spans="1:11" ht="53.25" customHeight="1" x14ac:dyDescent="0.25">
      <c r="A50" s="6">
        <v>49</v>
      </c>
      <c r="B50" s="7" t="s">
        <v>97</v>
      </c>
      <c r="C50" s="7" t="s">
        <v>98</v>
      </c>
      <c r="D50" s="8" t="s">
        <v>117</v>
      </c>
      <c r="E50" s="9">
        <v>60</v>
      </c>
      <c r="F50" s="7" t="s">
        <v>2</v>
      </c>
      <c r="G50" s="7"/>
      <c r="H50" s="14"/>
      <c r="I50" s="15">
        <v>0</v>
      </c>
      <c r="J50" s="16" t="s">
        <v>174</v>
      </c>
      <c r="K50" s="19">
        <f t="shared" si="0"/>
        <v>0</v>
      </c>
    </row>
    <row r="51" spans="1:11" ht="53.25" customHeight="1" x14ac:dyDescent="0.25">
      <c r="A51" s="6">
        <v>50</v>
      </c>
      <c r="B51" s="7" t="s">
        <v>99</v>
      </c>
      <c r="C51" s="7" t="s">
        <v>100</v>
      </c>
      <c r="D51" s="8" t="s">
        <v>163</v>
      </c>
      <c r="E51" s="9">
        <v>5</v>
      </c>
      <c r="F51" s="7" t="s">
        <v>2</v>
      </c>
      <c r="G51" s="7"/>
      <c r="H51" s="14"/>
      <c r="I51" s="15">
        <v>0</v>
      </c>
      <c r="J51" s="16" t="s">
        <v>174</v>
      </c>
      <c r="K51" s="19">
        <f t="shared" si="0"/>
        <v>0</v>
      </c>
    </row>
    <row r="52" spans="1:11" ht="52.8" x14ac:dyDescent="0.25">
      <c r="A52" s="6">
        <v>51</v>
      </c>
      <c r="B52" s="7" t="s">
        <v>101</v>
      </c>
      <c r="C52" s="7" t="s">
        <v>102</v>
      </c>
      <c r="D52" s="8" t="s">
        <v>164</v>
      </c>
      <c r="E52" s="9">
        <v>5</v>
      </c>
      <c r="F52" s="7" t="s">
        <v>2</v>
      </c>
      <c r="G52" s="7"/>
      <c r="H52" s="14"/>
      <c r="I52" s="15">
        <v>0</v>
      </c>
      <c r="J52" s="16" t="s">
        <v>174</v>
      </c>
      <c r="K52" s="19">
        <f t="shared" si="0"/>
        <v>0</v>
      </c>
    </row>
    <row r="53" spans="1:11" ht="45" customHeight="1" x14ac:dyDescent="0.25">
      <c r="A53" s="6">
        <v>52</v>
      </c>
      <c r="B53" s="7" t="s">
        <v>103</v>
      </c>
      <c r="C53" s="7" t="s">
        <v>104</v>
      </c>
      <c r="D53" s="8" t="s">
        <v>168</v>
      </c>
      <c r="E53" s="9">
        <v>2</v>
      </c>
      <c r="F53" s="7" t="s">
        <v>2</v>
      </c>
      <c r="G53" s="7"/>
      <c r="H53" s="14"/>
      <c r="I53" s="15">
        <v>0</v>
      </c>
      <c r="J53" s="16" t="s">
        <v>174</v>
      </c>
      <c r="K53" s="19">
        <f t="shared" si="0"/>
        <v>0</v>
      </c>
    </row>
    <row r="54" spans="1:11" ht="45" customHeight="1" x14ac:dyDescent="0.25">
      <c r="A54" s="6">
        <v>53</v>
      </c>
      <c r="B54" s="7" t="s">
        <v>105</v>
      </c>
      <c r="C54" s="7" t="s">
        <v>106</v>
      </c>
      <c r="D54" s="8" t="s">
        <v>145</v>
      </c>
      <c r="E54" s="9">
        <v>8</v>
      </c>
      <c r="F54" s="7" t="s">
        <v>2</v>
      </c>
      <c r="G54" s="7"/>
      <c r="H54" s="14"/>
      <c r="I54" s="15">
        <v>0</v>
      </c>
      <c r="J54" s="16" t="s">
        <v>174</v>
      </c>
      <c r="K54" s="19">
        <f t="shared" si="0"/>
        <v>0</v>
      </c>
    </row>
    <row r="55" spans="1:11" ht="45" customHeight="1" thickBot="1" x14ac:dyDescent="0.3">
      <c r="A55" s="10">
        <v>54</v>
      </c>
      <c r="B55" s="11" t="s">
        <v>107</v>
      </c>
      <c r="C55" s="11" t="s">
        <v>108</v>
      </c>
      <c r="D55" s="12" t="s">
        <v>167</v>
      </c>
      <c r="E55" s="13">
        <v>4</v>
      </c>
      <c r="F55" s="11" t="s">
        <v>2</v>
      </c>
      <c r="G55" s="11"/>
      <c r="H55" s="20"/>
      <c r="I55" s="21">
        <v>0</v>
      </c>
      <c r="J55" s="22" t="s">
        <v>174</v>
      </c>
      <c r="K55" s="23">
        <f t="shared" si="0"/>
        <v>0</v>
      </c>
    </row>
    <row r="56" spans="1:11" x14ac:dyDescent="0.25">
      <c r="J56" s="17" t="s">
        <v>175</v>
      </c>
      <c r="K56" s="18">
        <f>SUM(K2:K55)</f>
        <v>0</v>
      </c>
    </row>
  </sheetData>
  <autoFilter ref="C1:C55" xr:uid="{70727C36-C9AB-4AC3-8315-CB708BCD9C57}"/>
  <sortState xmlns:xlrd2="http://schemas.microsoft.com/office/spreadsheetml/2017/richdata2" ref="A2:H55">
    <sortCondition ref="A2:A5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10</vt:i4>
      </vt:variant>
    </vt:vector>
  </HeadingPairs>
  <TitlesOfParts>
    <vt:vector size="11" baseType="lpstr">
      <vt:lpstr>Arkusz1</vt:lpstr>
      <vt:lpstr>DATA19</vt:lpstr>
      <vt:lpstr>DATA20</vt:lpstr>
      <vt:lpstr>DATA21</vt:lpstr>
      <vt:lpstr>DATA5</vt:lpstr>
      <vt:lpstr>DATA6</vt:lpstr>
      <vt:lpstr>DATA7</vt:lpstr>
      <vt:lpstr>TEST0</vt:lpstr>
      <vt:lpstr>TESTHKEY</vt:lpstr>
      <vt:lpstr>TESTKEYS</vt:lpstr>
      <vt:lpstr>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Piasek Rafał (ORL)</dc:creator>
  <cp:lastModifiedBy>Piasek Rafał (ORL)</cp:lastModifiedBy>
  <dcterms:created xsi:type="dcterms:W3CDTF">2025-11-28T12:23:21Z</dcterms:created>
  <dcterms:modified xsi:type="dcterms:W3CDTF">2025-12-01T11:30:20Z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2025-11-28T12:23:29Z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a1aecb66-d684-4e49-8156-6bd99ac0f461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